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alopez\Desktop\Nueva carpeta\INECO\"/>
    </mc:Choice>
  </mc:AlternateContent>
  <xr:revisionPtr revIDLastSave="0" documentId="13_ncr:1_{1DF9A839-7655-4262-A19B-4AE2BE8C30E8}" xr6:coauthVersionLast="47" xr6:coauthVersionMax="47" xr10:uidLastSave="{00000000-0000-0000-0000-000000000000}"/>
  <workbookProtection workbookAlgorithmName="SHA-512" workbookHashValue="xLcQ04HKknH4m/og3siYb+/Sd2pdJAPSVjyn7ndeGUwOhtp24UP8oGYR8INx+SA987E79xDcWgU92ElK7eV6cw==" workbookSaltValue="8+hWYvtuOo3iJKL6CBcoJg==" workbookSpinCount="100000" lockStructure="1"/>
  <bookViews>
    <workbookView xWindow="-108" yWindow="-108" windowWidth="23256" windowHeight="1245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I10" i="10"/>
  <c r="K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<sst xmlns="http://schemas.openxmlformats.org/spreadsheetml/2006/main" count="2502" uniqueCount="914">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</sst>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31" fillId="4" borderId="33" xfId="0" applyNumberFormat="1" applyFont="1" applyFill="1" applyBorder="1" applyAlignment="1" applyProtection="1">
      <alignment horizontal="left" vertical="center" wrapText="1"/>
      <protection hidden="1"/>
    </xf>
    <xf numFmtId="0" fontId="31" fillId="4" borderId="9" xfId="0" applyNumberFormat="1" applyFont="1" applyFill="1" applyBorder="1" applyAlignment="1" applyProtection="1">
      <alignment horizontal="left" vertical="center" wrapText="1"/>
      <protection hidden="1"/>
    </xf>
    <xf numFmtId="0" fontId="31" fillId="4" borderId="16" xfId="0" applyNumberFormat="1" applyFont="1" applyFill="1" applyBorder="1" applyAlignment="1" applyProtection="1">
      <alignment horizontal="left" vertical="center" wrapText="1"/>
      <protection hidden="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68"/>
      <c r="L3" s="169"/>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0" t="s">
        <v>57</v>
      </c>
      <c r="B9" s="174"/>
      <c r="C9" s="173" t="s">
        <v>101</v>
      </c>
      <c r="D9" s="183"/>
      <c r="E9" s="183"/>
      <c r="F9" s="174"/>
      <c r="G9" s="173" t="s">
        <v>2</v>
      </c>
      <c r="H9" s="174"/>
      <c r="I9" s="173" t="s">
        <v>102</v>
      </c>
      <c r="J9" s="174"/>
      <c r="K9" s="126" t="s">
        <v>56</v>
      </c>
      <c r="L9" s="127"/>
      <c r="O9" s="179" t="s">
        <v>19</v>
      </c>
      <c r="P9" s="179"/>
      <c r="Q9" s="179"/>
    </row>
    <row r="10" spans="1:17" s="2" customFormat="1" ht="69" customHeight="1">
      <c r="A10" s="181" t="s">
        <v>864</v>
      </c>
      <c r="B10" s="182"/>
      <c r="C10" s="128" t="str">
        <f>VLOOKUP(A10,Listado!1:1048576,5,0)</f>
        <v>G. PROYECTOS DE EDIFICACIÓN</v>
      </c>
      <c r="D10" s="128"/>
      <c r="E10" s="128"/>
      <c r="F10" s="128"/>
      <c r="G10" s="128" t="str">
        <f>VLOOKUP(A10,Listado!1:1048576,6,0)</f>
        <v>Técnico/a 1</v>
      </c>
      <c r="H10" s="128"/>
      <c r="I10" s="175" t="str">
        <f>VLOOKUP(A10,Listado!1:1048576,9,0)</f>
        <v>Técnico/a en redacción de proyectos de arquitectura y edificación ferroviaria</v>
      </c>
      <c r="J10" s="176"/>
      <c r="K10" s="128" t="str">
        <f>VLOOKUP(A10,Listado!1:1048576,12,0)</f>
        <v>Madrid</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66.8" customHeight="1" thickTop="1" thickBot="1">
      <c r="A17" s="184" t="str">
        <f>VLOOKUP(A10,Listado!1:1048576,16,0)</f>
        <v>Conocimientos Metodología BIM</v>
      </c>
      <c r="B17" s="185"/>
      <c r="C17" s="185"/>
      <c r="D17" s="185"/>
      <c r="E17" s="185"/>
      <c r="F17" s="185"/>
      <c r="G17" s="185"/>
      <c r="H17" s="186"/>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0" t="s">
        <v>755</v>
      </c>
      <c r="B19" s="171"/>
      <c r="C19" s="171"/>
      <c r="D19" s="171"/>
      <c r="E19" s="171"/>
      <c r="F19" s="171"/>
      <c r="G19" s="171"/>
      <c r="H19" s="171"/>
      <c r="I19" s="171"/>
      <c r="J19" s="171"/>
      <c r="K19" s="171"/>
      <c r="L19" s="172"/>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77"/>
      <c r="F22" s="178"/>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e5guKTdnCvECNAmLFJvMi1Fu6gN/wz8Ho/PAQ5inPbHmL8eEHAmf+Gzf3MUm0YdB++B0AvwGbWRblglRy1FONw==" saltValue="7IGkulDLR7+TFRFfrEWy1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3" activePane="bottomLeft" state="frozen"/>
      <selection activeCell="C1" sqref="C1"/>
      <selection pane="bottomLeft" activeCell="P1" sqref="P1"/>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2023-07-10T17:22:38Z</dcterms:modified>
</cp:coreProperties>
</file>